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gestion des cours d_eau\Régime transitoire\2025\"/>
    </mc:Choice>
  </mc:AlternateContent>
  <xr:revisionPtr revIDLastSave="0" documentId="13_ncr:1_{C7C3DCCD-4F69-4293-A4AA-13EA6E9BD80B}" xr6:coauthVersionLast="47" xr6:coauthVersionMax="47" xr10:uidLastSave="{00000000-0000-0000-0000-000000000000}"/>
  <bookViews>
    <workbookView xWindow="34020" yWindow="180" windowWidth="15270" windowHeight="15300" xr2:uid="{B23834AD-BD5A-4512-BFA4-8936752930F0}"/>
  </bookViews>
  <sheets>
    <sheet name="registre municipal" sheetId="1" r:id="rId1"/>
    <sheet name="description des activité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J65" i="1"/>
  <c r="K65" i="1"/>
  <c r="W17" i="1"/>
  <c r="W15" i="1"/>
  <c r="W14" i="1"/>
  <c r="W13" i="1"/>
  <c r="W12" i="1"/>
  <c r="W11" i="1"/>
  <c r="W10" i="1"/>
  <c r="W9" i="1"/>
  <c r="W8" i="1"/>
  <c r="W7" i="1"/>
  <c r="W6" i="1"/>
  <c r="W5" i="1"/>
  <c r="I65" i="1"/>
  <c r="H65" i="1"/>
</calcChain>
</file>

<file path=xl/sharedStrings.xml><?xml version="1.0" encoding="utf-8"?>
<sst xmlns="http://schemas.openxmlformats.org/spreadsheetml/2006/main" count="327" uniqueCount="133">
  <si>
    <t>Description des activités assujeties - Régime transitoire</t>
  </si>
  <si>
    <t>Littoral</t>
  </si>
  <si>
    <t>a. 6 p. 1 à 5</t>
  </si>
  <si>
    <t>Rive</t>
  </si>
  <si>
    <t xml:space="preserve">1° la construction d’un ponceau. Voir le REAFIE a. 327  </t>
  </si>
  <si>
    <t>2° la construction d’un ouvrage de stabilisation de talus. Voir le REAFIE a. 337</t>
  </si>
  <si>
    <t xml:space="preserve">3° les travaux réalisés pour l’établissement, la modification ou l’extension d’une conduite d’un système d’aqueduc, d’un système d’égout ou d’un système de gestion des eaux pluviales, d’un fossé et d’un exutoire. Voir le REAFIE a. 338 </t>
  </si>
  <si>
    <t>4° la construction d’un abri à bateaux amovible ou d’un quai flottant, sur pilotis, sur pieux ou sur roues d’une superficie totale, excluant les ancrages dans le cas d’un quai flottant, d’au plus 20 m2</t>
  </si>
  <si>
    <t>5° l’aménagement d’un passage à gué d’une largeur d’au plus 7 m lorsque le passage est relié à un chemin ou à un sentier autre qu’un sentier servant à une activité d’aménagement forestier</t>
  </si>
  <si>
    <t>a. 7 p. 1 à 9</t>
  </si>
  <si>
    <t xml:space="preserve">1° la construction d’un chemin. Voir le REAFIE a. 325     </t>
  </si>
  <si>
    <t>2° la construction d’un ponceau. Voir le REAFIE a. 327</t>
  </si>
  <si>
    <t>3° la construction d’un ouvrage de stabilisation de talus. Voir le REAFIE a. 337</t>
  </si>
  <si>
    <t xml:space="preserve">4° les travaux réalisés pour l’établissement, la modification ou l’extension d’une conduite d’un système d’aqueduc, d’un système d’égout ou d’un système de gestion des eaux pluviales, d’un fossé et d’un exutoire. Voir le REAFIE a. 338 </t>
  </si>
  <si>
    <t xml:space="preserve">5° l’aménagement d’un passage à gué d’une largeur d’au plus 7 m lorsque le passage est relié à un chemin ou à un sentier autre qu’un sentier servant à une activité d’aménagement forestier; </t>
  </si>
  <si>
    <t>6° la construction d’une structure d’une largeur d’au plus 5 m pour traverser un cours d’eau, sans appui ni stabilisation dans le littoral;</t>
  </si>
  <si>
    <t xml:space="preserve">7° la reconstruction d’un bâtiment résidentiel principal qui a subi des dommages à la suite d’un sinistre, à l’exception d’un sinistre lié à une inondation ou à une submersion. Voir le REAFIE a. 340.2 au paragraphe 1 du premier alinéa ainsi qu’au deuxième alinéa </t>
  </si>
  <si>
    <t>8° l’agrandissement d’un bâtiment résidentiel principal. Voir le REAFIE a. 340.2 paragraphe 2 du premier alinéa ainsi qu’au deuxième alinéa</t>
  </si>
  <si>
    <t>9° la construction de bâtiments ou d’ouvrages accessoires à un bâtiment résidentiel principal, incluant les accès requis. Voir le REAFIE a. 340.2 paragraphe 3 du premier alinéa ainsi qu’au deuxième alinéa</t>
  </si>
  <si>
    <t>Zone inondable (20 ans et 100 ans)</t>
  </si>
  <si>
    <t>a. 8 p. 1 à 4</t>
  </si>
  <si>
    <t xml:space="preserve">1° la construction d’un chemin. Voir le REAFIE a. 325 </t>
  </si>
  <si>
    <t xml:space="preserve">2° les travaux réalisés pour l’établissement, la modification ou l’extension d’une conduite d’un système d’aqueduc, d’un système d’égout ou d’un système de gestion des eaux pluviales, d’un fossé et d’un exutoire. Voir le REAFIE a. 338 </t>
  </si>
  <si>
    <t xml:space="preserve">3° la construction de tout bâtiment non résidentiel, voir le REAFIE a. 328  et, lorsque qu’elle s’effectue dans un milieu humide situé dans une zone inondable, voir le REAFIE a. 344 et a. 345 aux paragraphes 2 et 3 du premier alinéa </t>
  </si>
  <si>
    <t xml:space="preserve">4° la construction de tout bâtiment résidentiel principal ainsi que ses bâtiments et ses ouvrages accessoires, incluant les accès requis, voir le REAFIE a. 341 au paragraphe 5,  et, lorsqu’elle s’effectue dans un milieu humide situé dans une zone inondable, voir le REAFIE a. 344 et a. 345 aux paragraphes 2 et 3 du premier alinéa </t>
  </si>
  <si>
    <t>Numéro de permis</t>
  </si>
  <si>
    <t>ZI 100 ans</t>
  </si>
  <si>
    <t>ZI 20 ans</t>
  </si>
  <si>
    <t>Superficie de l'activité dans chaque milieu (m²)</t>
  </si>
  <si>
    <t>ZI-100 ans</t>
  </si>
  <si>
    <t>ZI-20 ans</t>
  </si>
  <si>
    <t>Identification de l'activité autorisée</t>
  </si>
  <si>
    <t>Municipalité</t>
  </si>
  <si>
    <t>Sainte-Aurélie</t>
  </si>
  <si>
    <t>Lac-Etchemin</t>
  </si>
  <si>
    <t>Saint-Zacharie</t>
  </si>
  <si>
    <t>Total</t>
  </si>
  <si>
    <t>Type de milieux hydriques</t>
  </si>
  <si>
    <t xml:space="preserve">Superficie hydrique totale touchée </t>
  </si>
  <si>
    <t>Nombre d'autorisations délivrées</t>
  </si>
  <si>
    <t>Superficie touchée (m2)</t>
  </si>
  <si>
    <t>m2</t>
  </si>
  <si>
    <t>Saint-Louis-de-Gonzague</t>
  </si>
  <si>
    <t>Saint-Magloire</t>
  </si>
  <si>
    <t>Saint-Benjamin</t>
  </si>
  <si>
    <t>Sainte-Justine</t>
  </si>
  <si>
    <t>Saint-Prosper</t>
  </si>
  <si>
    <t>Type de milieu hydrique</t>
  </si>
  <si>
    <t>Sainte-Sabine</t>
  </si>
  <si>
    <t>Saint-Luc-de-Bellechasse</t>
  </si>
  <si>
    <t>Saint-Cyprien</t>
  </si>
  <si>
    <t>Sainte-Rose-de-Watford</t>
  </si>
  <si>
    <t>Saint-Camille-de-Lellis</t>
  </si>
  <si>
    <t>Sainte-Rose</t>
  </si>
  <si>
    <t>Bilan 2025 MRC des Etchemins - Registre municipal des autorisations - régime transitoire</t>
  </si>
  <si>
    <t>Bilan 2025 MRC des Etchemins</t>
  </si>
  <si>
    <t>2025-004</t>
  </si>
  <si>
    <t>2025-031</t>
  </si>
  <si>
    <t>2025-034</t>
  </si>
  <si>
    <t>2025-035</t>
  </si>
  <si>
    <t>2025-036</t>
  </si>
  <si>
    <t>2025-040</t>
  </si>
  <si>
    <t>2025-056</t>
  </si>
  <si>
    <t>2025-060</t>
  </si>
  <si>
    <t>1 pont de glace temporaire</t>
  </si>
  <si>
    <t>1 pont temporaire</t>
  </si>
  <si>
    <t>1 ponceau en parallèle</t>
  </si>
  <si>
    <t>1 ponceau</t>
  </si>
  <si>
    <t>Réparation pont</t>
  </si>
  <si>
    <t>X</t>
  </si>
  <si>
    <t>2025-006</t>
  </si>
  <si>
    <t>2025-003</t>
  </si>
  <si>
    <t>1 passage à gué temporaire</t>
  </si>
  <si>
    <t>2025-012</t>
  </si>
  <si>
    <t>2025-007</t>
  </si>
  <si>
    <t>2025-010</t>
  </si>
  <si>
    <t>2025-029</t>
  </si>
  <si>
    <t>1 pont</t>
  </si>
  <si>
    <t>2025-024</t>
  </si>
  <si>
    <t>2025-049</t>
  </si>
  <si>
    <t>2 ponceaux</t>
  </si>
  <si>
    <t>2 ponts temporaires</t>
  </si>
  <si>
    <t>2025-013</t>
  </si>
  <si>
    <t>2025-017</t>
  </si>
  <si>
    <t>2025-026</t>
  </si>
  <si>
    <t>2025-044</t>
  </si>
  <si>
    <t>2025-058</t>
  </si>
  <si>
    <t>2025-002</t>
  </si>
  <si>
    <t>2025-009</t>
  </si>
  <si>
    <t>2025-020</t>
  </si>
  <si>
    <t>2025-025</t>
  </si>
  <si>
    <t>2025-052</t>
  </si>
  <si>
    <t>2025-053</t>
  </si>
  <si>
    <t>2025-054</t>
  </si>
  <si>
    <t>2025-047</t>
  </si>
  <si>
    <t>2025-059</t>
  </si>
  <si>
    <t>2025-008</t>
  </si>
  <si>
    <t>2025-043</t>
  </si>
  <si>
    <t>2025-039</t>
  </si>
  <si>
    <t>2025-061</t>
  </si>
  <si>
    <t>TRL250015</t>
  </si>
  <si>
    <t>TRL250016</t>
  </si>
  <si>
    <t xml:space="preserve">Agrandissement quai existant </t>
  </si>
  <si>
    <t xml:space="preserve">Ajout d'un quai </t>
  </si>
  <si>
    <t>LE2025-118</t>
  </si>
  <si>
    <t>LE2025-132</t>
  </si>
  <si>
    <t>LE2025-133</t>
  </si>
  <si>
    <t>LE2025-145</t>
  </si>
  <si>
    <t>LE2025-171</t>
  </si>
  <si>
    <t>LE2025-172</t>
  </si>
  <si>
    <t>LE2025-192</t>
  </si>
  <si>
    <t>LE2025-200</t>
  </si>
  <si>
    <t>LE2025-217</t>
  </si>
  <si>
    <t>LE2025-178</t>
  </si>
  <si>
    <t>quai</t>
  </si>
  <si>
    <t>stabilisation rive</t>
  </si>
  <si>
    <t>Quai</t>
  </si>
  <si>
    <t>TRL250002</t>
  </si>
  <si>
    <t>TRL250020</t>
  </si>
  <si>
    <t>TRL250036</t>
  </si>
  <si>
    <t>Rénovation abri à bateau</t>
  </si>
  <si>
    <t>2025-0055</t>
  </si>
  <si>
    <t>2025-0056</t>
  </si>
  <si>
    <t>2025-0136</t>
  </si>
  <si>
    <t>2025-011</t>
  </si>
  <si>
    <t>2025-014</t>
  </si>
  <si>
    <t>2025-032</t>
  </si>
  <si>
    <t>2025-048</t>
  </si>
  <si>
    <t>2025-063</t>
  </si>
  <si>
    <t>Fossé + exutoire de drainage</t>
  </si>
  <si>
    <t>Ouvrage de stabilisation de rives (matériaux inertes)</t>
  </si>
  <si>
    <t>Traverse de cours d'eau (pont)</t>
  </si>
  <si>
    <t>Traverse de cours d'eau (ponceau)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</si>
</sst>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scheme val="minor"/>
    </font>
    <font>
      <b/>
      <sz val="14"/>
      <color theme="4"/>
      <name val="Calibri"/>
      <family val="2"/>
      <scheme val="minor"/>
    </font>
    <font>
      <b/>
      <sz val="14"/>
      <color theme="9"/>
      <name val="Calibri"/>
      <family val="2"/>
      <scheme val="minor"/>
    </font>
    <font>
      <b/>
      <sz val="11"/>
      <color rgb="FFFF0000"/>
      <name val="Calibri"/>
      <family val="2"/>
      <scheme val="minor"/>
    </font>
  </fonts>
  <fills count="2">
    <fill>
      <patternFill patternType="none"/>
    </fill>
    <fill>
      <patternFill patternType="gray125"/>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2" fillId="0" borderId="0" xfId="0" applyFont="1"/>
    <xf numFmtId="0" fontId="1" fillId="0" borderId="0" xfId="0" applyFont="1"/>
    <xf numFmtId="0" fontId="3" fillId="0" borderId="0" xfId="0" applyFont="1"/>
    <xf numFmtId="0" fontId="1" fillId="0" borderId="6" xfId="0" applyFont="1" applyBorder="1" applyAlignment="1">
      <alignment horizontal="center"/>
    </xf>
    <xf numFmtId="0" fontId="1" fillId="0" borderId="7"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4" fillId="0" borderId="0" xfId="0" applyFont="1"/>
    <xf numFmtId="0" fontId="5" fillId="0" borderId="0" xfId="0" applyFont="1"/>
    <xf numFmtId="0" fontId="1" fillId="0" borderId="4" xfId="0" applyFont="1" applyBorder="1" applyAlignment="1">
      <alignment horizontal="center"/>
    </xf>
    <xf numFmtId="0" fontId="1" fillId="0" borderId="4" xfId="0" applyFont="1" applyBorder="1" applyAlignment="1">
      <alignment horizontal="center" wrapText="1"/>
    </xf>
    <xf numFmtId="0" fontId="0" fillId="0" borderId="11" xfId="0" applyBorder="1"/>
    <xf numFmtId="0" fontId="0" fillId="0" borderId="5" xfId="0" applyBorder="1"/>
    <xf numFmtId="0" fontId="0" fillId="0" borderId="12" xfId="0" applyBorder="1"/>
    <xf numFmtId="0" fontId="0" fillId="0" borderId="5" xfId="0" applyBorder="1" applyAlignment="1">
      <alignment horizontal="center"/>
    </xf>
    <xf numFmtId="0" fontId="0" fillId="0" borderId="0" xfId="0" applyAlignment="1">
      <alignment horizontal="center"/>
    </xf>
    <xf numFmtId="0" fontId="1" fillId="0" borderId="1" xfId="0" applyFont="1" applyBorder="1"/>
    <xf numFmtId="0" fontId="1" fillId="0" borderId="2" xfId="0" applyFont="1" applyBorder="1"/>
    <xf numFmtId="0" fontId="1" fillId="0" borderId="2" xfId="0" applyFont="1" applyBorder="1" applyAlignment="1">
      <alignment horizontal="center" vertical="center"/>
    </xf>
    <xf numFmtId="0" fontId="1" fillId="0" borderId="0" xfId="0" applyFont="1" applyAlignment="1">
      <alignment vertical="center" wrapText="1"/>
    </xf>
    <xf numFmtId="0" fontId="1" fillId="0" borderId="1" xfId="0" applyFont="1" applyBorder="1" applyAlignment="1">
      <alignment horizontal="center"/>
    </xf>
    <xf numFmtId="0" fontId="0" fillId="0" borderId="12" xfId="0" applyBorder="1" applyAlignment="1">
      <alignment horizontal="center"/>
    </xf>
    <xf numFmtId="0" fontId="0" fillId="0" borderId="11" xfId="0" applyBorder="1" applyAlignment="1">
      <alignment horizontal="left"/>
    </xf>
    <xf numFmtId="0" fontId="0" fillId="0" borderId="0" xfId="0" applyAlignment="1">
      <alignment horizontal="center" vertical="center"/>
    </xf>
    <xf numFmtId="0" fontId="0" fillId="0" borderId="13" xfId="0" applyBorder="1"/>
    <xf numFmtId="0" fontId="0" fillId="0" borderId="9" xfId="0" applyBorder="1" applyAlignment="1">
      <alignment horizontal="left"/>
    </xf>
    <xf numFmtId="0" fontId="0" fillId="0" borderId="9" xfId="0" applyBorder="1" applyAlignment="1">
      <alignment horizontal="center"/>
    </xf>
    <xf numFmtId="0" fontId="1" fillId="0" borderId="5"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xf numFmtId="0" fontId="0" fillId="0" borderId="2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xf>
    <xf numFmtId="0" fontId="1" fillId="0" borderId="5" xfId="0" applyFont="1" applyBorder="1"/>
    <xf numFmtId="0" fontId="0" fillId="0" borderId="17"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 fillId="0" borderId="11" xfId="0" applyFont="1" applyBorder="1" applyAlignment="1">
      <alignment horizontal="center" vertical="center"/>
    </xf>
    <xf numFmtId="0" fontId="0" fillId="0" borderId="25" xfId="0" applyBorder="1" applyAlignment="1">
      <alignment horizontal="center" vertical="center"/>
    </xf>
    <xf numFmtId="0" fontId="1" fillId="0" borderId="6" xfId="0" applyFont="1"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7" xfId="0" applyBorder="1"/>
    <xf numFmtId="49" fontId="0" fillId="0" borderId="9" xfId="0" applyNumberFormat="1" applyBorder="1"/>
    <xf numFmtId="49" fontId="0" fillId="0" borderId="11" xfId="0" applyNumberFormat="1" applyBorder="1"/>
    <xf numFmtId="14" fontId="0" fillId="0" borderId="11" xfId="0" applyNumberFormat="1" applyBorder="1"/>
    <xf numFmtId="0" fontId="0" fillId="0" borderId="9" xfId="0" applyBorder="1"/>
    <xf numFmtId="0" fontId="0" fillId="0" borderId="10" xfId="0" applyBorder="1" applyAlignment="1">
      <alignment horizontal="center"/>
    </xf>
    <xf numFmtId="0" fontId="1" fillId="0" borderId="9" xfId="0" applyFont="1" applyBorder="1" applyAlignment="1">
      <alignment horizontal="center" wrapText="1"/>
    </xf>
    <xf numFmtId="0" fontId="1" fillId="0" borderId="11" xfId="0" applyFont="1" applyBorder="1" applyAlignment="1">
      <alignment horizontal="center" wrapText="1"/>
    </xf>
    <xf numFmtId="0" fontId="0" fillId="0" borderId="13" xfId="0"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9" xfId="0" applyFont="1" applyBorder="1" applyAlignment="1">
      <alignment horizontal="center" wrapText="1"/>
    </xf>
    <xf numFmtId="0" fontId="2" fillId="0" borderId="11" xfId="0" applyFont="1"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3994-E7F1-4874-881A-BEE4A5C73740}">
  <dimension ref="A1:W68"/>
  <sheetViews>
    <sheetView tabSelected="1" topLeftCell="M1" workbookViewId="0">
      <selection activeCell="N25" sqref="N25"/>
    </sheetView>
  </sheetViews>
  <sheetFormatPr baseColWidth="10" defaultRowHeight="15" x14ac:dyDescent="0.25"/>
  <cols>
    <col min="1" max="1" width="23.5703125" customWidth="1"/>
    <col min="2" max="2" width="18.5703125" customWidth="1"/>
    <col min="3" max="3" width="53.7109375" customWidth="1"/>
    <col min="4" max="4" width="11.28515625" customWidth="1"/>
    <col min="5" max="7" width="8.42578125" customWidth="1"/>
    <col min="8" max="8" width="16.7109375" customWidth="1"/>
    <col min="9" max="9" width="12.5703125" customWidth="1"/>
    <col min="10" max="10" width="18" customWidth="1"/>
    <col min="11" max="11" width="16.28515625" customWidth="1"/>
    <col min="12" max="12" width="5" customWidth="1"/>
    <col min="14" max="14" width="23.28515625" customWidth="1"/>
  </cols>
  <sheetData>
    <row r="1" spans="1:23" ht="15.75" thickBot="1" x14ac:dyDescent="0.3">
      <c r="C1" s="49"/>
    </row>
    <row r="2" spans="1:23" ht="19.5" customHeight="1" thickBot="1" x14ac:dyDescent="0.35">
      <c r="A2" s="58" t="s">
        <v>54</v>
      </c>
      <c r="B2" s="59"/>
      <c r="C2" s="59"/>
      <c r="D2" s="59"/>
      <c r="E2" s="59"/>
      <c r="F2" s="59"/>
      <c r="G2" s="59"/>
      <c r="H2" s="59"/>
      <c r="I2" s="59"/>
      <c r="J2" s="59"/>
      <c r="K2" s="60"/>
      <c r="N2" s="68" t="s">
        <v>55</v>
      </c>
      <c r="O2" s="58" t="s">
        <v>37</v>
      </c>
      <c r="P2" s="59"/>
      <c r="Q2" s="59"/>
      <c r="R2" s="59"/>
      <c r="S2" s="59"/>
      <c r="T2" s="59"/>
      <c r="U2" s="59"/>
      <c r="V2" s="59"/>
      <c r="W2" s="66" t="s">
        <v>38</v>
      </c>
    </row>
    <row r="3" spans="1:23" ht="34.5" customHeight="1" thickBot="1" x14ac:dyDescent="0.35">
      <c r="A3" s="58"/>
      <c r="B3" s="59"/>
      <c r="C3" s="60"/>
      <c r="D3" s="73" t="s">
        <v>47</v>
      </c>
      <c r="E3" s="74"/>
      <c r="F3" s="74"/>
      <c r="G3" s="75"/>
      <c r="H3" s="70" t="s">
        <v>28</v>
      </c>
      <c r="I3" s="71"/>
      <c r="J3" s="71"/>
      <c r="K3" s="72"/>
      <c r="N3" s="69"/>
      <c r="O3" s="61" t="s">
        <v>1</v>
      </c>
      <c r="P3" s="62"/>
      <c r="Q3" s="63" t="s">
        <v>3</v>
      </c>
      <c r="R3" s="63"/>
      <c r="S3" s="64" t="s">
        <v>26</v>
      </c>
      <c r="T3" s="65"/>
      <c r="U3" s="61" t="s">
        <v>27</v>
      </c>
      <c r="V3" s="63"/>
      <c r="W3" s="67"/>
    </row>
    <row r="4" spans="1:23" ht="60.75" thickBot="1" x14ac:dyDescent="0.3">
      <c r="A4" s="10" t="s">
        <v>32</v>
      </c>
      <c r="B4" s="21" t="s">
        <v>25</v>
      </c>
      <c r="C4" s="10" t="s">
        <v>31</v>
      </c>
      <c r="D4" s="10" t="s">
        <v>1</v>
      </c>
      <c r="E4" s="10" t="s">
        <v>3</v>
      </c>
      <c r="F4" s="6" t="s">
        <v>29</v>
      </c>
      <c r="G4" s="11" t="s">
        <v>30</v>
      </c>
      <c r="H4" s="4" t="s">
        <v>1</v>
      </c>
      <c r="I4" s="5" t="s">
        <v>3</v>
      </c>
      <c r="J4" s="6" t="s">
        <v>26</v>
      </c>
      <c r="K4" s="7" t="s">
        <v>27</v>
      </c>
      <c r="N4" s="13"/>
      <c r="O4" s="41" t="s">
        <v>39</v>
      </c>
      <c r="P4" s="42" t="s">
        <v>40</v>
      </c>
      <c r="Q4" s="41" t="s">
        <v>39</v>
      </c>
      <c r="R4" s="42" t="s">
        <v>40</v>
      </c>
      <c r="S4" s="41" t="s">
        <v>39</v>
      </c>
      <c r="T4" s="42" t="s">
        <v>40</v>
      </c>
      <c r="U4" s="41" t="s">
        <v>39</v>
      </c>
      <c r="V4" s="42" t="s">
        <v>40</v>
      </c>
      <c r="W4" s="43" t="s">
        <v>41</v>
      </c>
    </row>
    <row r="5" spans="1:23" x14ac:dyDescent="0.25">
      <c r="A5" s="26" t="s">
        <v>34</v>
      </c>
      <c r="B5" s="50" t="s">
        <v>56</v>
      </c>
      <c r="C5" s="53" t="s">
        <v>64</v>
      </c>
      <c r="D5" s="16" t="s">
        <v>69</v>
      </c>
      <c r="E5" s="54" t="s">
        <v>69</v>
      </c>
      <c r="F5" s="55"/>
      <c r="G5" s="28"/>
      <c r="H5" s="27">
        <v>4.8</v>
      </c>
      <c r="I5" s="16">
        <v>14.4</v>
      </c>
      <c r="J5" s="55"/>
      <c r="K5" s="29"/>
      <c r="N5" s="30" t="s">
        <v>34</v>
      </c>
      <c r="O5" s="31">
        <v>13</v>
      </c>
      <c r="P5" s="32">
        <v>224</v>
      </c>
      <c r="Q5" s="32">
        <v>9</v>
      </c>
      <c r="R5" s="32">
        <v>196</v>
      </c>
      <c r="S5" s="32">
        <v>0</v>
      </c>
      <c r="T5" s="32">
        <v>0</v>
      </c>
      <c r="U5" s="32">
        <v>0</v>
      </c>
      <c r="V5" s="32">
        <v>0</v>
      </c>
      <c r="W5" s="33">
        <f>SUM(P5,R5,T5,V5)</f>
        <v>420</v>
      </c>
    </row>
    <row r="6" spans="1:23" x14ac:dyDescent="0.25">
      <c r="A6" s="23" t="s">
        <v>34</v>
      </c>
      <c r="B6" s="51" t="s">
        <v>57</v>
      </c>
      <c r="C6" s="12" t="s">
        <v>65</v>
      </c>
      <c r="D6" s="22"/>
      <c r="E6" s="15" t="s">
        <v>69</v>
      </c>
      <c r="F6" s="56"/>
      <c r="G6" s="28"/>
      <c r="H6" s="34"/>
      <c r="I6" s="16">
        <v>8</v>
      </c>
      <c r="J6" s="56"/>
      <c r="K6" s="29"/>
      <c r="N6" s="35" t="s">
        <v>44</v>
      </c>
      <c r="O6" s="36">
        <v>2</v>
      </c>
      <c r="P6" s="37">
        <v>22</v>
      </c>
      <c r="Q6" s="37">
        <v>6</v>
      </c>
      <c r="R6" s="37">
        <v>110</v>
      </c>
      <c r="S6" s="37">
        <v>0</v>
      </c>
      <c r="T6" s="37">
        <v>0</v>
      </c>
      <c r="U6" s="37">
        <v>0</v>
      </c>
      <c r="V6" s="37">
        <v>0</v>
      </c>
      <c r="W6" s="38">
        <f t="shared" ref="W6:W17" si="0">SUM(P6,R6,T6,V6)</f>
        <v>132</v>
      </c>
    </row>
    <row r="7" spans="1:23" x14ac:dyDescent="0.25">
      <c r="A7" s="23" t="s">
        <v>34</v>
      </c>
      <c r="B7" s="12" t="s">
        <v>58</v>
      </c>
      <c r="C7" s="12" t="s">
        <v>66</v>
      </c>
      <c r="D7" s="22" t="s">
        <v>69</v>
      </c>
      <c r="E7" s="15" t="s">
        <v>69</v>
      </c>
      <c r="F7" s="56"/>
      <c r="G7" s="28"/>
      <c r="H7" s="34">
        <v>18.2</v>
      </c>
      <c r="I7" s="16">
        <v>36.4</v>
      </c>
      <c r="J7" s="56"/>
      <c r="K7" s="29"/>
      <c r="N7" s="35" t="s">
        <v>52</v>
      </c>
      <c r="O7" s="36">
        <v>3</v>
      </c>
      <c r="P7" s="37">
        <v>64</v>
      </c>
      <c r="Q7" s="37">
        <v>3</v>
      </c>
      <c r="R7" s="37">
        <v>128</v>
      </c>
      <c r="S7" s="37">
        <v>0</v>
      </c>
      <c r="T7" s="37">
        <v>0</v>
      </c>
      <c r="U7" s="37">
        <v>0</v>
      </c>
      <c r="V7" s="37">
        <v>0</v>
      </c>
      <c r="W7" s="38">
        <f t="shared" si="0"/>
        <v>192</v>
      </c>
    </row>
    <row r="8" spans="1:23" x14ac:dyDescent="0.25">
      <c r="A8" s="23" t="s">
        <v>34</v>
      </c>
      <c r="B8" s="51" t="s">
        <v>59</v>
      </c>
      <c r="C8" s="12" t="s">
        <v>67</v>
      </c>
      <c r="D8" s="22" t="s">
        <v>69</v>
      </c>
      <c r="E8" s="15" t="s">
        <v>69</v>
      </c>
      <c r="F8" s="56"/>
      <c r="G8" s="28"/>
      <c r="H8" s="34">
        <v>12.6</v>
      </c>
      <c r="I8" s="16">
        <v>25.2</v>
      </c>
      <c r="J8" s="56"/>
      <c r="K8" s="29"/>
      <c r="N8" s="35" t="s">
        <v>50</v>
      </c>
      <c r="O8" s="36">
        <v>0</v>
      </c>
      <c r="P8" s="37">
        <v>0</v>
      </c>
      <c r="Q8" s="37">
        <v>1</v>
      </c>
      <c r="R8" s="37">
        <v>12</v>
      </c>
      <c r="S8" s="37">
        <v>0</v>
      </c>
      <c r="T8" s="37">
        <v>0</v>
      </c>
      <c r="U8" s="37">
        <v>0</v>
      </c>
      <c r="V8" s="37">
        <v>0</v>
      </c>
      <c r="W8" s="38">
        <f t="shared" si="0"/>
        <v>12</v>
      </c>
    </row>
    <row r="9" spans="1:23" x14ac:dyDescent="0.25">
      <c r="A9" s="23" t="s">
        <v>34</v>
      </c>
      <c r="B9" s="51" t="s">
        <v>60</v>
      </c>
      <c r="C9" s="12" t="s">
        <v>66</v>
      </c>
      <c r="D9" s="22" t="s">
        <v>69</v>
      </c>
      <c r="E9" s="15" t="s">
        <v>69</v>
      </c>
      <c r="F9" s="56"/>
      <c r="G9" s="28"/>
      <c r="H9" s="34">
        <v>9</v>
      </c>
      <c r="I9" s="16">
        <v>18</v>
      </c>
      <c r="J9" s="56"/>
      <c r="K9" s="29"/>
      <c r="N9" s="35" t="s">
        <v>33</v>
      </c>
      <c r="O9" s="36">
        <v>3</v>
      </c>
      <c r="P9" s="37">
        <v>40</v>
      </c>
      <c r="Q9" s="37">
        <v>2</v>
      </c>
      <c r="R9" s="37">
        <v>24</v>
      </c>
      <c r="S9" s="37">
        <v>0</v>
      </c>
      <c r="T9" s="37">
        <v>0</v>
      </c>
      <c r="U9" s="37">
        <v>0</v>
      </c>
      <c r="V9" s="37">
        <v>0</v>
      </c>
      <c r="W9" s="38">
        <f t="shared" si="0"/>
        <v>64</v>
      </c>
    </row>
    <row r="10" spans="1:23" x14ac:dyDescent="0.25">
      <c r="A10" s="23" t="s">
        <v>34</v>
      </c>
      <c r="B10" s="51" t="s">
        <v>61</v>
      </c>
      <c r="C10" s="12" t="s">
        <v>68</v>
      </c>
      <c r="D10" s="22"/>
      <c r="E10" s="15" t="s">
        <v>69</v>
      </c>
      <c r="F10" s="56"/>
      <c r="G10" s="28"/>
      <c r="H10" s="34"/>
      <c r="I10" s="16">
        <v>4</v>
      </c>
      <c r="J10" s="56"/>
      <c r="K10" s="29"/>
      <c r="N10" s="35" t="s">
        <v>45</v>
      </c>
      <c r="O10" s="36">
        <v>1</v>
      </c>
      <c r="P10" s="37">
        <v>22</v>
      </c>
      <c r="Q10" s="37">
        <v>3</v>
      </c>
      <c r="R10" s="37">
        <v>77</v>
      </c>
      <c r="S10" s="37">
        <v>0</v>
      </c>
      <c r="T10" s="37">
        <v>0</v>
      </c>
      <c r="U10" s="37">
        <v>0</v>
      </c>
      <c r="V10" s="37">
        <v>0</v>
      </c>
      <c r="W10" s="38">
        <f t="shared" si="0"/>
        <v>99</v>
      </c>
    </row>
    <row r="11" spans="1:23" x14ac:dyDescent="0.25">
      <c r="A11" s="23" t="s">
        <v>34</v>
      </c>
      <c r="B11" s="12" t="s">
        <v>62</v>
      </c>
      <c r="C11" s="12" t="s">
        <v>65</v>
      </c>
      <c r="D11" s="22"/>
      <c r="E11" s="15" t="s">
        <v>69</v>
      </c>
      <c r="F11" s="56"/>
      <c r="G11" s="28"/>
      <c r="H11" s="34"/>
      <c r="I11" s="16">
        <v>12</v>
      </c>
      <c r="J11" s="56"/>
      <c r="K11" s="29"/>
      <c r="N11" s="35" t="s">
        <v>51</v>
      </c>
      <c r="O11" s="36">
        <v>2</v>
      </c>
      <c r="P11" s="37">
        <v>38</v>
      </c>
      <c r="Q11" s="37">
        <v>0</v>
      </c>
      <c r="R11" s="37">
        <v>0</v>
      </c>
      <c r="S11" s="37">
        <v>0</v>
      </c>
      <c r="T11" s="37">
        <v>0</v>
      </c>
      <c r="U11" s="37">
        <v>0</v>
      </c>
      <c r="V11" s="37">
        <v>0</v>
      </c>
      <c r="W11" s="38">
        <f t="shared" si="0"/>
        <v>38</v>
      </c>
    </row>
    <row r="12" spans="1:23" x14ac:dyDescent="0.25">
      <c r="A12" s="23" t="s">
        <v>34</v>
      </c>
      <c r="B12" s="51" t="s">
        <v>63</v>
      </c>
      <c r="C12" s="12" t="s">
        <v>65</v>
      </c>
      <c r="D12" s="22"/>
      <c r="E12" s="15" t="s">
        <v>69</v>
      </c>
      <c r="F12" s="56"/>
      <c r="G12" s="28"/>
      <c r="H12" s="34"/>
      <c r="I12" s="16">
        <v>12</v>
      </c>
      <c r="J12" s="56"/>
      <c r="K12" s="29"/>
      <c r="N12" s="35" t="s">
        <v>48</v>
      </c>
      <c r="O12" s="36">
        <v>1</v>
      </c>
      <c r="P12" s="37">
        <v>7</v>
      </c>
      <c r="Q12" s="37">
        <v>2</v>
      </c>
      <c r="R12" s="37">
        <v>40</v>
      </c>
      <c r="S12" s="37">
        <v>0</v>
      </c>
      <c r="T12" s="37">
        <v>0</v>
      </c>
      <c r="U12" s="37">
        <v>0</v>
      </c>
      <c r="V12" s="37">
        <v>0</v>
      </c>
      <c r="W12" s="38">
        <f t="shared" si="0"/>
        <v>47</v>
      </c>
    </row>
    <row r="13" spans="1:23" x14ac:dyDescent="0.25">
      <c r="A13" s="23" t="s">
        <v>34</v>
      </c>
      <c r="B13" s="51" t="s">
        <v>104</v>
      </c>
      <c r="C13" s="12" t="s">
        <v>114</v>
      </c>
      <c r="D13" s="16" t="s">
        <v>69</v>
      </c>
      <c r="E13" s="15"/>
      <c r="F13" s="56"/>
      <c r="G13" s="28"/>
      <c r="H13" s="34">
        <v>20</v>
      </c>
      <c r="I13" s="16"/>
      <c r="J13" s="56"/>
      <c r="K13" s="29"/>
      <c r="N13" s="35" t="s">
        <v>42</v>
      </c>
      <c r="O13" s="36">
        <v>0</v>
      </c>
      <c r="P13" s="37">
        <v>0</v>
      </c>
      <c r="Q13" s="37">
        <v>0</v>
      </c>
      <c r="R13" s="37">
        <v>0</v>
      </c>
      <c r="S13" s="37">
        <v>0</v>
      </c>
      <c r="T13" s="37">
        <v>0</v>
      </c>
      <c r="U13" s="37">
        <v>0</v>
      </c>
      <c r="V13" s="37">
        <v>0</v>
      </c>
      <c r="W13" s="38">
        <f>SUM(P13,R13,T13,V13)</f>
        <v>0</v>
      </c>
    </row>
    <row r="14" spans="1:23" x14ac:dyDescent="0.25">
      <c r="A14" s="23" t="s">
        <v>34</v>
      </c>
      <c r="B14" s="51" t="s">
        <v>105</v>
      </c>
      <c r="C14" s="12" t="s">
        <v>114</v>
      </c>
      <c r="D14" s="16" t="s">
        <v>69</v>
      </c>
      <c r="E14" s="15"/>
      <c r="F14" s="56"/>
      <c r="G14" s="28"/>
      <c r="H14" s="34">
        <v>20</v>
      </c>
      <c r="I14" s="16"/>
      <c r="J14" s="56"/>
      <c r="K14" s="29"/>
      <c r="N14" s="35" t="s">
        <v>49</v>
      </c>
      <c r="O14" s="36">
        <v>1</v>
      </c>
      <c r="P14" s="37">
        <v>18</v>
      </c>
      <c r="Q14" s="37">
        <v>2</v>
      </c>
      <c r="R14" s="37">
        <v>60</v>
      </c>
      <c r="S14" s="37">
        <v>0</v>
      </c>
      <c r="T14" s="37">
        <v>0</v>
      </c>
      <c r="U14" s="37">
        <v>0</v>
      </c>
      <c r="V14" s="37">
        <v>0</v>
      </c>
      <c r="W14" s="38">
        <f>SUM(P14,R14,T14,V14)</f>
        <v>78</v>
      </c>
    </row>
    <row r="15" spans="1:23" x14ac:dyDescent="0.25">
      <c r="A15" s="23" t="s">
        <v>34</v>
      </c>
      <c r="B15" s="51" t="s">
        <v>106</v>
      </c>
      <c r="C15" s="12" t="s">
        <v>114</v>
      </c>
      <c r="D15" s="16" t="s">
        <v>69</v>
      </c>
      <c r="E15" s="15"/>
      <c r="F15" s="56"/>
      <c r="G15" s="28"/>
      <c r="H15" s="34">
        <v>20</v>
      </c>
      <c r="I15" s="16"/>
      <c r="J15" s="56"/>
      <c r="K15" s="29"/>
      <c r="N15" s="35" t="s">
        <v>43</v>
      </c>
      <c r="O15" s="36">
        <v>2</v>
      </c>
      <c r="P15" s="37">
        <v>26</v>
      </c>
      <c r="Q15" s="37">
        <v>5</v>
      </c>
      <c r="R15" s="37">
        <v>89</v>
      </c>
      <c r="S15" s="37">
        <v>0</v>
      </c>
      <c r="T15" s="37">
        <v>0</v>
      </c>
      <c r="U15" s="37">
        <v>0</v>
      </c>
      <c r="V15" s="37">
        <v>0</v>
      </c>
      <c r="W15" s="38">
        <f>SUM(P15,R15,T15,V15)</f>
        <v>115</v>
      </c>
    </row>
    <row r="16" spans="1:23" x14ac:dyDescent="0.25">
      <c r="A16" s="23" t="s">
        <v>34</v>
      </c>
      <c r="B16" s="51" t="s">
        <v>107</v>
      </c>
      <c r="C16" s="12" t="s">
        <v>114</v>
      </c>
      <c r="D16" s="16" t="s">
        <v>69</v>
      </c>
      <c r="E16" s="15"/>
      <c r="F16" s="56"/>
      <c r="G16" s="28"/>
      <c r="H16" s="34">
        <v>20</v>
      </c>
      <c r="I16" s="16"/>
      <c r="J16" s="56"/>
      <c r="K16" s="29"/>
      <c r="N16" s="35" t="s">
        <v>46</v>
      </c>
      <c r="O16" s="44">
        <v>4</v>
      </c>
      <c r="P16" s="39">
        <v>30</v>
      </c>
      <c r="Q16" s="39">
        <v>2</v>
      </c>
      <c r="R16" s="39">
        <v>41</v>
      </c>
      <c r="S16" s="39">
        <v>0</v>
      </c>
      <c r="T16" s="39">
        <v>0</v>
      </c>
      <c r="U16" s="39">
        <v>0</v>
      </c>
      <c r="V16" s="39">
        <v>0</v>
      </c>
      <c r="W16" s="38">
        <f>SUM(P16,R16,T16,V16)</f>
        <v>71</v>
      </c>
    </row>
    <row r="17" spans="1:23" ht="15.75" thickBot="1" x14ac:dyDescent="0.3">
      <c r="A17" s="23" t="s">
        <v>34</v>
      </c>
      <c r="B17" s="51" t="s">
        <v>108</v>
      </c>
      <c r="C17" s="12" t="s">
        <v>114</v>
      </c>
      <c r="D17" s="16" t="s">
        <v>69</v>
      </c>
      <c r="E17" s="15"/>
      <c r="F17" s="56"/>
      <c r="G17" s="28"/>
      <c r="H17" s="34">
        <v>20</v>
      </c>
      <c r="I17" s="16"/>
      <c r="J17" s="56"/>
      <c r="K17" s="29"/>
      <c r="N17" s="45" t="s">
        <v>35</v>
      </c>
      <c r="O17" s="46">
        <v>6</v>
      </c>
      <c r="P17" s="47">
        <v>42</v>
      </c>
      <c r="Q17" s="47">
        <v>5</v>
      </c>
      <c r="R17" s="47">
        <v>62</v>
      </c>
      <c r="S17" s="47">
        <v>0</v>
      </c>
      <c r="T17" s="47">
        <v>0</v>
      </c>
      <c r="U17" s="47">
        <v>0</v>
      </c>
      <c r="V17" s="47">
        <v>0</v>
      </c>
      <c r="W17" s="48">
        <f t="shared" si="0"/>
        <v>104</v>
      </c>
    </row>
    <row r="18" spans="1:23" x14ac:dyDescent="0.25">
      <c r="A18" s="23" t="s">
        <v>34</v>
      </c>
      <c r="B18" s="51" t="s">
        <v>109</v>
      </c>
      <c r="C18" s="12" t="s">
        <v>114</v>
      </c>
      <c r="D18" s="16" t="s">
        <v>69</v>
      </c>
      <c r="E18" s="15"/>
      <c r="F18" s="56"/>
      <c r="G18" s="28"/>
      <c r="H18" s="34">
        <v>20</v>
      </c>
      <c r="I18" s="16"/>
      <c r="J18" s="56"/>
      <c r="K18" s="29"/>
      <c r="N18" s="2"/>
      <c r="O18" s="24"/>
      <c r="P18" s="24"/>
      <c r="Q18" s="24"/>
      <c r="R18" s="24"/>
      <c r="S18" s="24"/>
      <c r="T18" s="24"/>
      <c r="U18" s="24"/>
      <c r="V18" s="24"/>
      <c r="W18" s="24"/>
    </row>
    <row r="19" spans="1:23" x14ac:dyDescent="0.25">
      <c r="A19" s="23" t="s">
        <v>34</v>
      </c>
      <c r="B19" s="51" t="s">
        <v>110</v>
      </c>
      <c r="C19" s="12" t="s">
        <v>114</v>
      </c>
      <c r="D19" s="16" t="s">
        <v>69</v>
      </c>
      <c r="E19" s="15"/>
      <c r="F19" s="56"/>
      <c r="G19" s="28"/>
      <c r="H19" s="34">
        <v>20</v>
      </c>
      <c r="I19" s="16"/>
      <c r="J19" s="56"/>
      <c r="K19" s="29"/>
      <c r="N19" s="2"/>
      <c r="O19" s="24"/>
      <c r="P19" s="24"/>
      <c r="Q19" s="24"/>
      <c r="R19" s="24"/>
      <c r="S19" s="24"/>
      <c r="T19" s="24"/>
      <c r="U19" s="24"/>
      <c r="V19" s="24"/>
      <c r="W19" s="24"/>
    </row>
    <row r="20" spans="1:23" x14ac:dyDescent="0.25">
      <c r="A20" s="23" t="s">
        <v>34</v>
      </c>
      <c r="B20" s="51" t="s">
        <v>111</v>
      </c>
      <c r="C20" s="12" t="s">
        <v>114</v>
      </c>
      <c r="D20" s="16" t="s">
        <v>69</v>
      </c>
      <c r="E20" s="15"/>
      <c r="F20" s="56"/>
      <c r="G20" s="28"/>
      <c r="H20" s="34">
        <v>20</v>
      </c>
      <c r="I20" s="16"/>
      <c r="J20" s="56"/>
      <c r="K20" s="29"/>
      <c r="N20" s="2"/>
      <c r="O20" s="24"/>
      <c r="P20" s="24"/>
      <c r="Q20" s="24"/>
      <c r="R20" s="24"/>
      <c r="S20" s="24"/>
      <c r="T20" s="24"/>
      <c r="U20" s="24"/>
      <c r="V20" s="24"/>
      <c r="W20" s="24"/>
    </row>
    <row r="21" spans="1:23" x14ac:dyDescent="0.25">
      <c r="A21" s="23" t="s">
        <v>34</v>
      </c>
      <c r="B21" s="51" t="s">
        <v>112</v>
      </c>
      <c r="C21" s="12" t="s">
        <v>114</v>
      </c>
      <c r="D21" s="16" t="s">
        <v>69</v>
      </c>
      <c r="E21" s="15"/>
      <c r="F21" s="56"/>
      <c r="G21" s="28"/>
      <c r="H21" s="34">
        <v>20</v>
      </c>
      <c r="I21" s="16"/>
      <c r="J21" s="56"/>
      <c r="K21" s="29"/>
      <c r="N21" s="2"/>
      <c r="O21" s="24"/>
      <c r="P21" s="24"/>
      <c r="Q21" s="24"/>
      <c r="R21" s="24"/>
      <c r="S21" s="24"/>
      <c r="T21" s="24"/>
      <c r="U21" s="24"/>
      <c r="V21" s="24"/>
      <c r="W21" s="24"/>
    </row>
    <row r="22" spans="1:23" x14ac:dyDescent="0.25">
      <c r="A22" s="23" t="s">
        <v>34</v>
      </c>
      <c r="B22" s="51" t="s">
        <v>113</v>
      </c>
      <c r="C22" s="12" t="s">
        <v>115</v>
      </c>
      <c r="D22" s="16"/>
      <c r="E22" s="15" t="s">
        <v>69</v>
      </c>
      <c r="F22" s="56"/>
      <c r="G22" s="28"/>
      <c r="H22" s="34"/>
      <c r="I22" s="16">
        <v>66</v>
      </c>
      <c r="J22" s="56"/>
      <c r="K22" s="29"/>
      <c r="N22" s="2"/>
      <c r="O22" s="24"/>
      <c r="P22" s="24"/>
      <c r="Q22" s="24"/>
      <c r="R22" s="24"/>
      <c r="S22" s="24"/>
      <c r="T22" s="24"/>
      <c r="U22" s="24"/>
      <c r="V22" s="24"/>
      <c r="W22" s="24"/>
    </row>
    <row r="23" spans="1:23" x14ac:dyDescent="0.25">
      <c r="A23" s="23" t="s">
        <v>33</v>
      </c>
      <c r="B23" s="51" t="s">
        <v>96</v>
      </c>
      <c r="C23" s="12" t="s">
        <v>65</v>
      </c>
      <c r="D23" s="16"/>
      <c r="E23" s="15" t="s">
        <v>69</v>
      </c>
      <c r="F23" s="56"/>
      <c r="G23" s="28"/>
      <c r="H23" s="34"/>
      <c r="I23" s="16">
        <v>12</v>
      </c>
      <c r="J23" s="56"/>
      <c r="K23" s="29"/>
      <c r="N23" s="2"/>
      <c r="O23" s="24"/>
      <c r="P23" s="24"/>
      <c r="Q23" s="24"/>
      <c r="R23" s="24"/>
      <c r="S23" s="24"/>
      <c r="T23" s="24"/>
      <c r="U23" s="24"/>
      <c r="V23" s="24"/>
      <c r="W23" s="24"/>
    </row>
    <row r="24" spans="1:23" x14ac:dyDescent="0.25">
      <c r="A24" s="23" t="s">
        <v>33</v>
      </c>
      <c r="B24" s="51" t="s">
        <v>97</v>
      </c>
      <c r="C24" s="12" t="s">
        <v>65</v>
      </c>
      <c r="D24" s="16"/>
      <c r="E24" s="15" t="s">
        <v>69</v>
      </c>
      <c r="F24" s="56"/>
      <c r="G24" s="28"/>
      <c r="H24" s="34"/>
      <c r="I24" s="16">
        <v>12</v>
      </c>
      <c r="J24" s="56"/>
      <c r="K24" s="29"/>
      <c r="N24" s="2"/>
      <c r="O24" s="24"/>
      <c r="P24" s="24"/>
      <c r="Q24" s="24"/>
      <c r="R24" s="24"/>
      <c r="S24" s="24"/>
      <c r="T24" s="24"/>
      <c r="U24" s="24"/>
      <c r="V24" s="24"/>
      <c r="W24" s="24"/>
    </row>
    <row r="25" spans="1:23" x14ac:dyDescent="0.25">
      <c r="A25" s="23" t="s">
        <v>33</v>
      </c>
      <c r="B25" s="51" t="s">
        <v>117</v>
      </c>
      <c r="C25" s="12" t="s">
        <v>120</v>
      </c>
      <c r="D25" s="16" t="s">
        <v>69</v>
      </c>
      <c r="E25" s="15"/>
      <c r="F25" s="56"/>
      <c r="G25" s="28"/>
      <c r="H25" s="34">
        <v>0</v>
      </c>
      <c r="I25" s="16"/>
      <c r="J25" s="56"/>
      <c r="K25" s="29"/>
      <c r="N25" s="2"/>
      <c r="O25" s="24"/>
      <c r="P25" s="24"/>
      <c r="Q25" s="24"/>
      <c r="R25" s="24"/>
      <c r="S25" s="24"/>
      <c r="T25" s="24"/>
      <c r="U25" s="24"/>
      <c r="V25" s="24"/>
      <c r="W25" s="24"/>
    </row>
    <row r="26" spans="1:23" x14ac:dyDescent="0.25">
      <c r="A26" s="23" t="s">
        <v>33</v>
      </c>
      <c r="B26" s="51" t="s">
        <v>118</v>
      </c>
      <c r="C26" s="12" t="s">
        <v>116</v>
      </c>
      <c r="D26" s="16" t="s">
        <v>69</v>
      </c>
      <c r="E26" s="15"/>
      <c r="F26" s="56"/>
      <c r="G26" s="28"/>
      <c r="H26" s="34">
        <v>20</v>
      </c>
      <c r="I26" s="16"/>
      <c r="J26" s="56"/>
      <c r="K26" s="29"/>
      <c r="N26" s="2"/>
      <c r="O26" s="24"/>
      <c r="P26" s="24"/>
      <c r="Q26" s="24"/>
      <c r="R26" s="24"/>
      <c r="S26" s="24"/>
      <c r="T26" s="24"/>
      <c r="U26" s="24"/>
      <c r="V26" s="24"/>
      <c r="W26" s="24"/>
    </row>
    <row r="27" spans="1:23" x14ac:dyDescent="0.25">
      <c r="A27" s="23" t="s">
        <v>33</v>
      </c>
      <c r="B27" s="51" t="s">
        <v>119</v>
      </c>
      <c r="C27" s="12" t="s">
        <v>116</v>
      </c>
      <c r="D27" s="16" t="s">
        <v>69</v>
      </c>
      <c r="E27" s="15"/>
      <c r="F27" s="56"/>
      <c r="G27" s="28"/>
      <c r="H27" s="34">
        <v>20</v>
      </c>
      <c r="I27" s="16"/>
      <c r="J27" s="56"/>
      <c r="K27" s="29"/>
      <c r="N27" s="2"/>
      <c r="O27" s="24"/>
      <c r="P27" s="24"/>
      <c r="Q27" s="24"/>
      <c r="R27" s="24"/>
      <c r="S27" s="24"/>
      <c r="T27" s="24"/>
      <c r="U27" s="24"/>
      <c r="V27" s="24"/>
      <c r="W27" s="24"/>
    </row>
    <row r="28" spans="1:23" x14ac:dyDescent="0.25">
      <c r="A28" s="12" t="s">
        <v>44</v>
      </c>
      <c r="B28" s="51" t="s">
        <v>70</v>
      </c>
      <c r="C28" s="12" t="s">
        <v>65</v>
      </c>
      <c r="D28" s="16"/>
      <c r="E28" s="15" t="s">
        <v>69</v>
      </c>
      <c r="F28" s="56"/>
      <c r="G28" s="28"/>
      <c r="H28" s="34"/>
      <c r="I28" s="16">
        <v>14.4</v>
      </c>
      <c r="J28" s="56"/>
      <c r="K28" s="29"/>
      <c r="N28" s="2"/>
      <c r="O28" s="24"/>
      <c r="P28" s="24"/>
      <c r="Q28" s="24"/>
      <c r="R28" s="24"/>
      <c r="S28" s="24"/>
      <c r="T28" s="24"/>
      <c r="U28" s="24"/>
      <c r="V28" s="24"/>
      <c r="W28" s="24"/>
    </row>
    <row r="29" spans="1:23" x14ac:dyDescent="0.25">
      <c r="A29" s="12" t="s">
        <v>44</v>
      </c>
      <c r="B29" s="12" t="s">
        <v>89</v>
      </c>
      <c r="C29" s="12" t="s">
        <v>65</v>
      </c>
      <c r="D29" s="16"/>
      <c r="E29" s="15" t="s">
        <v>69</v>
      </c>
      <c r="F29" s="56"/>
      <c r="G29" s="28"/>
      <c r="H29" s="34"/>
      <c r="I29" s="16">
        <v>12</v>
      </c>
      <c r="J29" s="56"/>
      <c r="K29" s="29"/>
      <c r="N29" s="2"/>
      <c r="O29" s="24"/>
      <c r="P29" s="24"/>
      <c r="Q29" s="24"/>
      <c r="R29" s="24"/>
      <c r="S29" s="24"/>
      <c r="T29" s="24"/>
      <c r="U29" s="24"/>
      <c r="V29" s="24"/>
      <c r="W29" s="24"/>
    </row>
    <row r="30" spans="1:23" x14ac:dyDescent="0.25">
      <c r="A30" s="12" t="s">
        <v>44</v>
      </c>
      <c r="B30" s="51" t="s">
        <v>90</v>
      </c>
      <c r="C30" s="12" t="s">
        <v>77</v>
      </c>
      <c r="D30" s="16"/>
      <c r="E30" s="15" t="s">
        <v>69</v>
      </c>
      <c r="F30" s="56"/>
      <c r="G30" s="28"/>
      <c r="H30" s="34"/>
      <c r="I30" s="16">
        <v>31</v>
      </c>
      <c r="J30" s="56"/>
      <c r="K30" s="29"/>
      <c r="N30" s="2"/>
      <c r="O30" s="24"/>
      <c r="P30" s="24"/>
      <c r="Q30" s="24"/>
      <c r="R30" s="24"/>
      <c r="S30" s="24"/>
      <c r="T30" s="24"/>
      <c r="U30" s="24"/>
      <c r="V30" s="24"/>
      <c r="W30" s="24"/>
    </row>
    <row r="31" spans="1:23" x14ac:dyDescent="0.25">
      <c r="A31" s="12" t="s">
        <v>44</v>
      </c>
      <c r="B31" s="51" t="s">
        <v>91</v>
      </c>
      <c r="C31" s="12" t="s">
        <v>67</v>
      </c>
      <c r="D31" s="16" t="s">
        <v>69</v>
      </c>
      <c r="E31" s="15" t="s">
        <v>69</v>
      </c>
      <c r="F31" s="56"/>
      <c r="G31" s="28"/>
      <c r="H31" s="34">
        <v>13.9</v>
      </c>
      <c r="I31" s="16">
        <v>27</v>
      </c>
      <c r="J31" s="56"/>
      <c r="K31" s="29"/>
      <c r="N31" s="2"/>
      <c r="O31" s="24"/>
      <c r="P31" s="24"/>
      <c r="Q31" s="24"/>
      <c r="R31" s="24"/>
      <c r="S31" s="24"/>
      <c r="T31" s="24"/>
      <c r="U31" s="24"/>
      <c r="V31" s="24"/>
      <c r="W31" s="24"/>
    </row>
    <row r="32" spans="1:23" x14ac:dyDescent="0.25">
      <c r="A32" s="12" t="s">
        <v>44</v>
      </c>
      <c r="B32" s="51" t="s">
        <v>92</v>
      </c>
      <c r="C32" s="12" t="s">
        <v>67</v>
      </c>
      <c r="D32" s="16" t="s">
        <v>69</v>
      </c>
      <c r="E32" s="15" t="s">
        <v>69</v>
      </c>
      <c r="F32" s="56"/>
      <c r="G32" s="28"/>
      <c r="H32" s="34">
        <v>8.1</v>
      </c>
      <c r="I32" s="16">
        <v>16.2</v>
      </c>
      <c r="J32" s="56"/>
      <c r="K32" s="29"/>
      <c r="N32" s="2"/>
      <c r="O32" s="24"/>
      <c r="P32" s="24"/>
      <c r="Q32" s="24"/>
      <c r="R32" s="24"/>
      <c r="S32" s="24"/>
      <c r="T32" s="24"/>
      <c r="U32" s="24"/>
      <c r="V32" s="24"/>
      <c r="W32" s="24"/>
    </row>
    <row r="33" spans="1:23" x14ac:dyDescent="0.25">
      <c r="A33" s="12" t="s">
        <v>44</v>
      </c>
      <c r="B33" s="51" t="s">
        <v>93</v>
      </c>
      <c r="C33" s="12" t="s">
        <v>77</v>
      </c>
      <c r="D33" s="16"/>
      <c r="E33" s="15" t="s">
        <v>69</v>
      </c>
      <c r="F33" s="56"/>
      <c r="G33" s="28"/>
      <c r="H33" s="34"/>
      <c r="I33" s="16">
        <v>9.36</v>
      </c>
      <c r="J33" s="56"/>
      <c r="K33" s="29"/>
      <c r="N33" s="2"/>
      <c r="O33" s="24"/>
      <c r="P33" s="24"/>
      <c r="Q33" s="24"/>
      <c r="R33" s="24"/>
      <c r="S33" s="24"/>
      <c r="T33" s="24"/>
      <c r="U33" s="24"/>
      <c r="V33" s="24"/>
      <c r="W33" s="24"/>
    </row>
    <row r="34" spans="1:23" x14ac:dyDescent="0.25">
      <c r="A34" s="12" t="s">
        <v>52</v>
      </c>
      <c r="B34" s="51" t="s">
        <v>71</v>
      </c>
      <c r="C34" s="12" t="s">
        <v>72</v>
      </c>
      <c r="D34" s="16" t="s">
        <v>69</v>
      </c>
      <c r="E34" s="15" t="s">
        <v>69</v>
      </c>
      <c r="F34" s="12"/>
      <c r="G34" s="13"/>
      <c r="H34" s="34">
        <v>11.7</v>
      </c>
      <c r="I34" s="16">
        <v>23.4</v>
      </c>
      <c r="J34" s="12"/>
      <c r="K34" s="14"/>
      <c r="N34" s="2"/>
      <c r="O34" s="24"/>
      <c r="P34" s="24"/>
      <c r="Q34" s="24"/>
      <c r="R34" s="24"/>
      <c r="S34" s="24"/>
      <c r="T34" s="24"/>
      <c r="U34" s="24"/>
      <c r="V34" s="24"/>
      <c r="W34" s="24"/>
    </row>
    <row r="35" spans="1:23" x14ac:dyDescent="0.25">
      <c r="A35" s="12" t="s">
        <v>52</v>
      </c>
      <c r="B35" s="52" t="s">
        <v>94</v>
      </c>
      <c r="C35" s="12" t="s">
        <v>66</v>
      </c>
      <c r="D35" s="16" t="s">
        <v>69</v>
      </c>
      <c r="E35" s="15" t="s">
        <v>69</v>
      </c>
      <c r="F35" s="12"/>
      <c r="G35" s="13"/>
      <c r="H35" s="34">
        <v>40.049999999999997</v>
      </c>
      <c r="I35" s="16">
        <v>80.099999999999994</v>
      </c>
      <c r="J35" s="12"/>
      <c r="K35" s="14"/>
      <c r="N35" s="2"/>
      <c r="O35" s="24"/>
      <c r="P35" s="24"/>
      <c r="Q35" s="24"/>
      <c r="R35" s="24"/>
      <c r="S35" s="24"/>
      <c r="T35" s="24"/>
      <c r="U35" s="24"/>
      <c r="V35" s="24"/>
      <c r="W35" s="24"/>
    </row>
    <row r="36" spans="1:23" x14ac:dyDescent="0.25">
      <c r="A36" s="12" t="s">
        <v>52</v>
      </c>
      <c r="B36" s="51" t="s">
        <v>95</v>
      </c>
      <c r="C36" s="12" t="s">
        <v>67</v>
      </c>
      <c r="D36" s="16" t="s">
        <v>69</v>
      </c>
      <c r="E36" s="15" t="s">
        <v>69</v>
      </c>
      <c r="F36" s="12"/>
      <c r="G36" s="13"/>
      <c r="H36" s="34">
        <v>12</v>
      </c>
      <c r="I36" s="16">
        <v>24</v>
      </c>
      <c r="J36" s="12"/>
      <c r="K36" s="14"/>
      <c r="N36" s="2"/>
      <c r="O36" s="24"/>
      <c r="P36" s="24"/>
      <c r="Q36" s="24"/>
      <c r="R36" s="24"/>
      <c r="S36" s="24"/>
      <c r="T36" s="24"/>
      <c r="U36" s="24"/>
      <c r="V36" s="24"/>
      <c r="W36" s="24"/>
    </row>
    <row r="37" spans="1:23" x14ac:dyDescent="0.25">
      <c r="A37" s="12" t="s">
        <v>50</v>
      </c>
      <c r="B37" s="51" t="s">
        <v>73</v>
      </c>
      <c r="C37" s="12" t="s">
        <v>65</v>
      </c>
      <c r="D37" s="16"/>
      <c r="E37" s="15" t="s">
        <v>69</v>
      </c>
      <c r="F37" s="12"/>
      <c r="G37" s="13"/>
      <c r="H37" s="34"/>
      <c r="I37" s="16">
        <v>12</v>
      </c>
      <c r="J37" s="12"/>
      <c r="K37" s="14"/>
    </row>
    <row r="38" spans="1:23" x14ac:dyDescent="0.25">
      <c r="A38" s="12" t="s">
        <v>45</v>
      </c>
      <c r="B38" s="51" t="s">
        <v>74</v>
      </c>
      <c r="C38" s="12" t="s">
        <v>66</v>
      </c>
      <c r="D38" s="16" t="s">
        <v>69</v>
      </c>
      <c r="E38" s="15" t="s">
        <v>69</v>
      </c>
      <c r="F38" s="12"/>
      <c r="G38" s="13"/>
      <c r="H38" s="34">
        <v>22.3</v>
      </c>
      <c r="I38" s="16">
        <v>44.6</v>
      </c>
      <c r="J38" s="12"/>
      <c r="K38" s="14"/>
    </row>
    <row r="39" spans="1:23" x14ac:dyDescent="0.25">
      <c r="A39" s="12" t="s">
        <v>45</v>
      </c>
      <c r="B39" s="51" t="s">
        <v>75</v>
      </c>
      <c r="C39" s="12" t="s">
        <v>65</v>
      </c>
      <c r="D39" s="16"/>
      <c r="E39" s="15" t="s">
        <v>69</v>
      </c>
      <c r="F39" s="34"/>
      <c r="G39" s="15"/>
      <c r="H39" s="34"/>
      <c r="I39" s="16">
        <v>12</v>
      </c>
      <c r="J39" s="34"/>
      <c r="K39" s="22"/>
    </row>
    <row r="40" spans="1:23" x14ac:dyDescent="0.25">
      <c r="A40" s="12" t="s">
        <v>45</v>
      </c>
      <c r="B40" s="51" t="s">
        <v>76</v>
      </c>
      <c r="C40" s="12" t="s">
        <v>77</v>
      </c>
      <c r="D40" s="16"/>
      <c r="E40" s="15" t="s">
        <v>69</v>
      </c>
      <c r="F40" s="34"/>
      <c r="G40" s="15"/>
      <c r="H40" s="34"/>
      <c r="I40" s="16">
        <v>20.8</v>
      </c>
      <c r="J40" s="34"/>
      <c r="K40" s="22"/>
      <c r="N40" s="20"/>
    </row>
    <row r="41" spans="1:23" x14ac:dyDescent="0.25">
      <c r="A41" s="12" t="s">
        <v>48</v>
      </c>
      <c r="B41" s="51" t="s">
        <v>87</v>
      </c>
      <c r="C41" s="12" t="s">
        <v>66</v>
      </c>
      <c r="D41" s="16" t="s">
        <v>69</v>
      </c>
      <c r="E41" s="15" t="s">
        <v>69</v>
      </c>
      <c r="F41" s="34"/>
      <c r="G41" s="15"/>
      <c r="H41" s="34">
        <v>7.4</v>
      </c>
      <c r="I41" s="16">
        <v>14.8</v>
      </c>
      <c r="J41" s="34"/>
      <c r="K41" s="22"/>
      <c r="N41" s="20"/>
    </row>
    <row r="42" spans="1:23" ht="16.5" customHeight="1" x14ac:dyDescent="0.3">
      <c r="A42" s="12" t="s">
        <v>48</v>
      </c>
      <c r="B42" s="51" t="s">
        <v>88</v>
      </c>
      <c r="C42" s="12" t="s">
        <v>81</v>
      </c>
      <c r="D42" s="16"/>
      <c r="E42" s="15" t="s">
        <v>69</v>
      </c>
      <c r="F42" s="34"/>
      <c r="G42" s="15"/>
      <c r="H42" s="34"/>
      <c r="I42" s="16">
        <v>24</v>
      </c>
      <c r="J42" s="34"/>
      <c r="K42" s="22"/>
      <c r="L42" s="1"/>
      <c r="M42" s="1"/>
    </row>
    <row r="43" spans="1:23" x14ac:dyDescent="0.25">
      <c r="A43" s="12" t="s">
        <v>53</v>
      </c>
      <c r="B43" s="51" t="s">
        <v>100</v>
      </c>
      <c r="C43" s="23" t="s">
        <v>102</v>
      </c>
      <c r="D43" s="16" t="s">
        <v>69</v>
      </c>
      <c r="E43" s="15"/>
      <c r="F43" s="34"/>
      <c r="G43" s="15"/>
      <c r="H43" s="34">
        <v>19</v>
      </c>
      <c r="I43" s="16"/>
      <c r="J43" s="34"/>
      <c r="K43" s="22"/>
    </row>
    <row r="44" spans="1:23" x14ac:dyDescent="0.25">
      <c r="A44" s="12" t="s">
        <v>53</v>
      </c>
      <c r="B44" s="51" t="s">
        <v>101</v>
      </c>
      <c r="C44" s="23" t="s">
        <v>103</v>
      </c>
      <c r="D44" s="16" t="s">
        <v>69</v>
      </c>
      <c r="E44" s="15"/>
      <c r="F44" s="34"/>
      <c r="G44" s="15"/>
      <c r="H44" s="34">
        <v>19</v>
      </c>
      <c r="I44" s="16"/>
      <c r="J44" s="34"/>
      <c r="K44" s="22"/>
    </row>
    <row r="45" spans="1:23" x14ac:dyDescent="0.25">
      <c r="A45" s="12" t="s">
        <v>49</v>
      </c>
      <c r="B45" s="51" t="s">
        <v>78</v>
      </c>
      <c r="C45" s="12" t="s">
        <v>80</v>
      </c>
      <c r="D45" s="22" t="s">
        <v>69</v>
      </c>
      <c r="E45" s="15" t="s">
        <v>69</v>
      </c>
      <c r="F45" s="34"/>
      <c r="G45" s="15"/>
      <c r="H45" s="34">
        <v>17.899999999999999</v>
      </c>
      <c r="I45" s="16">
        <v>35.9</v>
      </c>
      <c r="J45" s="34"/>
      <c r="K45" s="22"/>
    </row>
    <row r="46" spans="1:23" x14ac:dyDescent="0.25">
      <c r="A46" s="12" t="s">
        <v>49</v>
      </c>
      <c r="B46" s="51" t="s">
        <v>79</v>
      </c>
      <c r="C46" s="12" t="s">
        <v>81</v>
      </c>
      <c r="D46" s="22"/>
      <c r="E46" s="15" t="s">
        <v>69</v>
      </c>
      <c r="F46" s="34"/>
      <c r="G46" s="15"/>
      <c r="H46" s="34"/>
      <c r="I46" s="16">
        <v>24</v>
      </c>
      <c r="J46" s="34"/>
      <c r="K46" s="22"/>
    </row>
    <row r="47" spans="1:23" x14ac:dyDescent="0.25">
      <c r="A47" s="12" t="s">
        <v>43</v>
      </c>
      <c r="B47" s="51" t="s">
        <v>82</v>
      </c>
      <c r="C47" s="12" t="s">
        <v>65</v>
      </c>
      <c r="D47" s="22"/>
      <c r="E47" s="15" t="s">
        <v>69</v>
      </c>
      <c r="F47" s="34"/>
      <c r="G47" s="15"/>
      <c r="H47" s="34"/>
      <c r="I47" s="16">
        <v>12</v>
      </c>
      <c r="J47" s="34"/>
      <c r="K47" s="22"/>
    </row>
    <row r="48" spans="1:23" x14ac:dyDescent="0.25">
      <c r="A48" s="12" t="s">
        <v>43</v>
      </c>
      <c r="B48" s="51" t="s">
        <v>83</v>
      </c>
      <c r="C48" s="12" t="s">
        <v>65</v>
      </c>
      <c r="D48" s="22"/>
      <c r="E48" s="15" t="s">
        <v>69</v>
      </c>
      <c r="F48" s="34"/>
      <c r="G48" s="15"/>
      <c r="H48" s="34"/>
      <c r="I48" s="16">
        <v>12</v>
      </c>
      <c r="J48" s="34"/>
      <c r="K48" s="22"/>
    </row>
    <row r="49" spans="1:11" x14ac:dyDescent="0.25">
      <c r="A49" s="12" t="s">
        <v>43</v>
      </c>
      <c r="B49" s="51" t="s">
        <v>84</v>
      </c>
      <c r="C49" s="12" t="s">
        <v>66</v>
      </c>
      <c r="D49" s="22" t="s">
        <v>69</v>
      </c>
      <c r="E49" s="15" t="s">
        <v>69</v>
      </c>
      <c r="F49" s="34"/>
      <c r="G49" s="15"/>
      <c r="H49" s="34">
        <v>10.4</v>
      </c>
      <c r="I49" s="16">
        <v>20.8</v>
      </c>
      <c r="J49" s="34"/>
      <c r="K49" s="22"/>
    </row>
    <row r="50" spans="1:11" x14ac:dyDescent="0.25">
      <c r="A50" s="12" t="s">
        <v>43</v>
      </c>
      <c r="B50" s="51" t="s">
        <v>85</v>
      </c>
      <c r="C50" s="12" t="s">
        <v>66</v>
      </c>
      <c r="D50" s="22" t="s">
        <v>69</v>
      </c>
      <c r="E50" s="15" t="s">
        <v>69</v>
      </c>
      <c r="F50" s="34"/>
      <c r="G50" s="15"/>
      <c r="H50" s="34">
        <v>16</v>
      </c>
      <c r="I50" s="16">
        <v>32</v>
      </c>
      <c r="J50" s="34"/>
      <c r="K50" s="22"/>
    </row>
    <row r="51" spans="1:11" x14ac:dyDescent="0.25">
      <c r="A51" s="12" t="s">
        <v>43</v>
      </c>
      <c r="B51" s="51" t="s">
        <v>86</v>
      </c>
      <c r="C51" s="12" t="s">
        <v>65</v>
      </c>
      <c r="D51" s="22"/>
      <c r="E51" s="15" t="s">
        <v>69</v>
      </c>
      <c r="F51" s="34"/>
      <c r="G51" s="15"/>
      <c r="H51" s="34"/>
      <c r="I51" s="16">
        <v>12</v>
      </c>
      <c r="J51" s="34"/>
      <c r="K51" s="22"/>
    </row>
    <row r="52" spans="1:11" x14ac:dyDescent="0.25">
      <c r="A52" s="12" t="s">
        <v>46</v>
      </c>
      <c r="B52" s="51" t="s">
        <v>98</v>
      </c>
      <c r="C52" s="12" t="s">
        <v>67</v>
      </c>
      <c r="D52" s="22" t="s">
        <v>69</v>
      </c>
      <c r="E52" s="15" t="s">
        <v>69</v>
      </c>
      <c r="F52" s="34"/>
      <c r="G52" s="15"/>
      <c r="H52" s="34">
        <v>14.7</v>
      </c>
      <c r="I52" s="16">
        <v>29.4</v>
      </c>
      <c r="J52" s="34"/>
      <c r="K52" s="22"/>
    </row>
    <row r="53" spans="1:11" x14ac:dyDescent="0.25">
      <c r="A53" s="12" t="s">
        <v>46</v>
      </c>
      <c r="B53" s="51" t="s">
        <v>99</v>
      </c>
      <c r="C53" s="12" t="s">
        <v>65</v>
      </c>
      <c r="D53" s="22"/>
      <c r="E53" s="15" t="s">
        <v>69</v>
      </c>
      <c r="F53" s="34"/>
      <c r="G53" s="15"/>
      <c r="H53" s="34"/>
      <c r="I53" s="16">
        <v>12</v>
      </c>
      <c r="J53" s="34"/>
      <c r="K53" s="22"/>
    </row>
    <row r="54" spans="1:11" x14ac:dyDescent="0.25">
      <c r="A54" s="12" t="s">
        <v>46</v>
      </c>
      <c r="B54" s="51" t="s">
        <v>121</v>
      </c>
      <c r="C54" s="12" t="s">
        <v>114</v>
      </c>
      <c r="D54" s="22" t="s">
        <v>69</v>
      </c>
      <c r="E54" s="15"/>
      <c r="F54" s="34"/>
      <c r="G54" s="15"/>
      <c r="H54" s="34">
        <v>3.72</v>
      </c>
      <c r="I54" s="16"/>
      <c r="J54" s="34"/>
      <c r="K54" s="22"/>
    </row>
    <row r="55" spans="1:11" x14ac:dyDescent="0.25">
      <c r="A55" s="12" t="s">
        <v>46</v>
      </c>
      <c r="B55" s="51" t="s">
        <v>122</v>
      </c>
      <c r="C55" s="23" t="s">
        <v>114</v>
      </c>
      <c r="D55" s="22" t="s">
        <v>69</v>
      </c>
      <c r="E55" s="15"/>
      <c r="F55" s="34"/>
      <c r="G55" s="15"/>
      <c r="H55" s="34">
        <v>7.48</v>
      </c>
      <c r="I55" s="16"/>
      <c r="J55" s="34"/>
      <c r="K55" s="22"/>
    </row>
    <row r="56" spans="1:11" x14ac:dyDescent="0.25">
      <c r="A56" s="12" t="s">
        <v>46</v>
      </c>
      <c r="B56" s="51" t="s">
        <v>123</v>
      </c>
      <c r="C56" s="23" t="s">
        <v>114</v>
      </c>
      <c r="D56" s="22" t="s">
        <v>69</v>
      </c>
      <c r="E56" s="15"/>
      <c r="F56" s="34"/>
      <c r="G56" s="15"/>
      <c r="H56" s="34">
        <v>3.72</v>
      </c>
      <c r="I56" s="16"/>
      <c r="J56" s="34"/>
      <c r="K56" s="22"/>
    </row>
    <row r="57" spans="1:11" x14ac:dyDescent="0.25">
      <c r="A57" s="12" t="s">
        <v>35</v>
      </c>
      <c r="B57" s="12" t="s">
        <v>71</v>
      </c>
      <c r="C57" s="12" t="s">
        <v>116</v>
      </c>
      <c r="D57" s="22" t="s">
        <v>69</v>
      </c>
      <c r="E57" s="15"/>
      <c r="F57" s="34"/>
      <c r="G57" s="15"/>
      <c r="H57" s="34">
        <v>8.4</v>
      </c>
      <c r="I57" s="16"/>
      <c r="J57" s="34"/>
      <c r="K57" s="22"/>
    </row>
    <row r="58" spans="1:11" x14ac:dyDescent="0.25">
      <c r="A58" s="12" t="s">
        <v>35</v>
      </c>
      <c r="B58" s="12" t="s">
        <v>71</v>
      </c>
      <c r="C58" s="12" t="s">
        <v>130</v>
      </c>
      <c r="D58" s="22" t="s">
        <v>69</v>
      </c>
      <c r="E58" s="15" t="s">
        <v>69</v>
      </c>
      <c r="F58" s="34"/>
      <c r="G58" s="15"/>
      <c r="H58" s="34">
        <v>5.9</v>
      </c>
      <c r="I58" s="16">
        <v>14.8</v>
      </c>
      <c r="J58" s="34"/>
      <c r="K58" s="22"/>
    </row>
    <row r="59" spans="1:11" x14ac:dyDescent="0.25">
      <c r="A59" s="12" t="s">
        <v>35</v>
      </c>
      <c r="B59" s="12" t="s">
        <v>124</v>
      </c>
      <c r="C59" s="23" t="s">
        <v>131</v>
      </c>
      <c r="D59" s="22"/>
      <c r="E59" s="15" t="s">
        <v>69</v>
      </c>
      <c r="F59" s="34"/>
      <c r="G59" s="15"/>
      <c r="H59" s="34"/>
      <c r="I59" s="16">
        <v>9.4</v>
      </c>
      <c r="J59" s="34"/>
      <c r="K59" s="22"/>
    </row>
    <row r="60" spans="1:11" x14ac:dyDescent="0.25">
      <c r="A60" s="12" t="s">
        <v>35</v>
      </c>
      <c r="B60" s="12" t="s">
        <v>125</v>
      </c>
      <c r="C60" s="23" t="s">
        <v>116</v>
      </c>
      <c r="D60" s="22" t="s">
        <v>69</v>
      </c>
      <c r="E60" s="15"/>
      <c r="F60" s="34"/>
      <c r="G60" s="15"/>
      <c r="H60" s="34">
        <v>11.9</v>
      </c>
      <c r="I60" s="16"/>
      <c r="J60" s="34"/>
      <c r="K60" s="22"/>
    </row>
    <row r="61" spans="1:11" x14ac:dyDescent="0.25">
      <c r="A61" s="12" t="s">
        <v>35</v>
      </c>
      <c r="B61" s="12" t="s">
        <v>89</v>
      </c>
      <c r="C61" s="23" t="s">
        <v>132</v>
      </c>
      <c r="D61" s="22" t="s">
        <v>69</v>
      </c>
      <c r="E61" s="15"/>
      <c r="F61" s="34"/>
      <c r="G61" s="15"/>
      <c r="H61" s="34">
        <v>4.5999999999999996</v>
      </c>
      <c r="I61" s="16"/>
      <c r="J61" s="34"/>
      <c r="K61" s="22"/>
    </row>
    <row r="62" spans="1:11" x14ac:dyDescent="0.25">
      <c r="A62" s="12" t="s">
        <v>35</v>
      </c>
      <c r="B62" s="12" t="s">
        <v>126</v>
      </c>
      <c r="C62" s="23" t="s">
        <v>129</v>
      </c>
      <c r="D62" s="22"/>
      <c r="E62" s="15" t="s">
        <v>69</v>
      </c>
      <c r="F62" s="34"/>
      <c r="G62" s="15"/>
      <c r="H62" s="34"/>
      <c r="I62" s="16">
        <v>6.7</v>
      </c>
      <c r="J62" s="34"/>
      <c r="K62" s="22"/>
    </row>
    <row r="63" spans="1:11" x14ac:dyDescent="0.25">
      <c r="A63" s="12" t="s">
        <v>35</v>
      </c>
      <c r="B63" s="12" t="s">
        <v>127</v>
      </c>
      <c r="C63" s="12" t="s">
        <v>130</v>
      </c>
      <c r="D63" s="22" t="s">
        <v>69</v>
      </c>
      <c r="E63" s="15" t="s">
        <v>69</v>
      </c>
      <c r="F63" s="34"/>
      <c r="G63" s="15"/>
      <c r="H63" s="34">
        <v>5.6</v>
      </c>
      <c r="I63" s="16">
        <v>16.7</v>
      </c>
      <c r="J63" s="34"/>
      <c r="K63" s="22"/>
    </row>
    <row r="64" spans="1:11" ht="15.75" thickBot="1" x14ac:dyDescent="0.3">
      <c r="A64" s="12" t="s">
        <v>35</v>
      </c>
      <c r="B64" s="25" t="s">
        <v>128</v>
      </c>
      <c r="C64" s="25" t="s">
        <v>130</v>
      </c>
      <c r="D64" s="22" t="s">
        <v>69</v>
      </c>
      <c r="E64" s="15" t="s">
        <v>69</v>
      </c>
      <c r="F64" s="57"/>
      <c r="G64" s="15"/>
      <c r="H64" s="57">
        <v>5.6</v>
      </c>
      <c r="I64" s="16">
        <v>13.9</v>
      </c>
      <c r="J64" s="57"/>
      <c r="K64" s="22"/>
    </row>
    <row r="65" spans="1:11" ht="15.75" thickBot="1" x14ac:dyDescent="0.3">
      <c r="A65" s="17" t="s">
        <v>36</v>
      </c>
      <c r="B65" s="18"/>
      <c r="C65" s="18"/>
      <c r="D65" s="18"/>
      <c r="E65" s="18"/>
      <c r="F65" s="18"/>
      <c r="G65" s="18"/>
      <c r="H65" s="19">
        <f>SUM(H5:H64)</f>
        <v>533.97</v>
      </c>
      <c r="I65" s="19">
        <f>SUM(I5:I64)</f>
        <v>837.25999999999976</v>
      </c>
      <c r="J65" s="19">
        <f>SUM(J5:J64)</f>
        <v>0</v>
      </c>
      <c r="K65" s="40">
        <f>SUM(K5:K64)</f>
        <v>0</v>
      </c>
    </row>
    <row r="68" spans="1:11" ht="18.75" x14ac:dyDescent="0.3">
      <c r="K68" s="1"/>
    </row>
  </sheetData>
  <sortState xmlns:xlrd2="http://schemas.microsoft.com/office/spreadsheetml/2017/richdata2" ref="N5:N17">
    <sortCondition ref="N5:N17"/>
  </sortState>
  <mergeCells count="11">
    <mergeCell ref="W2:W3"/>
    <mergeCell ref="O2:V2"/>
    <mergeCell ref="N2:N3"/>
    <mergeCell ref="H3:K3"/>
    <mergeCell ref="D3:G3"/>
    <mergeCell ref="U3:V3"/>
    <mergeCell ref="A3:C3"/>
    <mergeCell ref="A2:K2"/>
    <mergeCell ref="O3:P3"/>
    <mergeCell ref="Q3:R3"/>
    <mergeCell ref="S3:T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3F49-79B1-4C21-B02A-62B091DB1902}">
  <dimension ref="B2:E25"/>
  <sheetViews>
    <sheetView topLeftCell="A3" workbookViewId="0">
      <selection activeCell="B19" sqref="B19"/>
    </sheetView>
  </sheetViews>
  <sheetFormatPr baseColWidth="10" defaultRowHeight="15" x14ac:dyDescent="0.25"/>
  <sheetData>
    <row r="2" spans="2:3" ht="18.75" x14ac:dyDescent="0.3">
      <c r="B2" s="1" t="s">
        <v>0</v>
      </c>
      <c r="C2" s="2"/>
    </row>
    <row r="3" spans="2:3" ht="18.75" x14ac:dyDescent="0.3">
      <c r="B3" s="3" t="s">
        <v>1</v>
      </c>
      <c r="C3" s="2" t="s">
        <v>2</v>
      </c>
    </row>
    <row r="4" spans="2:3" x14ac:dyDescent="0.25">
      <c r="B4" t="s">
        <v>4</v>
      </c>
    </row>
    <row r="5" spans="2:3" x14ac:dyDescent="0.25">
      <c r="B5" t="s">
        <v>5</v>
      </c>
    </row>
    <row r="6" spans="2:3" x14ac:dyDescent="0.25">
      <c r="B6" t="s">
        <v>6</v>
      </c>
    </row>
    <row r="7" spans="2:3" x14ac:dyDescent="0.25">
      <c r="B7" t="s">
        <v>7</v>
      </c>
    </row>
    <row r="8" spans="2:3" x14ac:dyDescent="0.25">
      <c r="B8" t="s">
        <v>8</v>
      </c>
    </row>
    <row r="10" spans="2:3" ht="18.75" x14ac:dyDescent="0.3">
      <c r="B10" s="8" t="s">
        <v>3</v>
      </c>
      <c r="C10" s="2" t="s">
        <v>9</v>
      </c>
    </row>
    <row r="11" spans="2:3" x14ac:dyDescent="0.25">
      <c r="B11" t="s">
        <v>10</v>
      </c>
    </row>
    <row r="12" spans="2:3" x14ac:dyDescent="0.25">
      <c r="B12" t="s">
        <v>11</v>
      </c>
    </row>
    <row r="13" spans="2:3" x14ac:dyDescent="0.25">
      <c r="B13" t="s">
        <v>12</v>
      </c>
    </row>
    <row r="14" spans="2:3" x14ac:dyDescent="0.25">
      <c r="B14" t="s">
        <v>13</v>
      </c>
    </row>
    <row r="15" spans="2:3" x14ac:dyDescent="0.25">
      <c r="B15" t="s">
        <v>14</v>
      </c>
    </row>
    <row r="16" spans="2:3" x14ac:dyDescent="0.25">
      <c r="B16" t="s">
        <v>15</v>
      </c>
    </row>
    <row r="17" spans="2:5" x14ac:dyDescent="0.25">
      <c r="B17" t="s">
        <v>16</v>
      </c>
    </row>
    <row r="18" spans="2:5" x14ac:dyDescent="0.25">
      <c r="B18" t="s">
        <v>17</v>
      </c>
    </row>
    <row r="19" spans="2:5" x14ac:dyDescent="0.25">
      <c r="B19" t="s">
        <v>18</v>
      </c>
    </row>
    <row r="21" spans="2:5" x14ac:dyDescent="0.25">
      <c r="B21" s="9" t="s">
        <v>19</v>
      </c>
      <c r="C21" s="2"/>
      <c r="D21" s="2"/>
      <c r="E21" s="2" t="s">
        <v>20</v>
      </c>
    </row>
    <row r="22" spans="2:5" x14ac:dyDescent="0.25">
      <c r="B22" t="s">
        <v>21</v>
      </c>
    </row>
    <row r="23" spans="2:5" x14ac:dyDescent="0.25">
      <c r="B23" t="s">
        <v>22</v>
      </c>
    </row>
    <row r="24" spans="2:5" x14ac:dyDescent="0.25">
      <c r="B24" t="s">
        <v>23</v>
      </c>
    </row>
    <row r="25" spans="2:5" x14ac:dyDescent="0.25">
      <c r="B25"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registre municipal</vt:lpstr>
      <vt:lpstr>description des activités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Bedard</dc:creator>
  <cp:lastModifiedBy>Emilie Bedard</cp:lastModifiedBy>
  <dcterms:created xsi:type="dcterms:W3CDTF">2023-01-24T13:05:09Z</dcterms:created>
  <dcterms:modified xsi:type="dcterms:W3CDTF">2026-02-04T20:26:28Z</dcterms:modified>
</cp:coreProperties>
</file>